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0" i="1" l="1"/>
  <c r="A190" i="1"/>
  <c r="L189" i="1"/>
  <c r="J189" i="1"/>
  <c r="I189" i="1"/>
  <c r="H189" i="1"/>
  <c r="G189" i="1"/>
  <c r="F189" i="1"/>
  <c r="A180" i="1"/>
  <c r="L179" i="1"/>
  <c r="J179" i="1"/>
  <c r="I179" i="1"/>
  <c r="H179" i="1"/>
  <c r="H190" i="1" s="1"/>
  <c r="G179" i="1"/>
  <c r="F179" i="1"/>
  <c r="B172" i="1"/>
  <c r="A172" i="1"/>
  <c r="L171" i="1"/>
  <c r="J171" i="1"/>
  <c r="I171" i="1"/>
  <c r="H171" i="1"/>
  <c r="G171" i="1"/>
  <c r="F171" i="1"/>
  <c r="A162" i="1"/>
  <c r="L161" i="1"/>
  <c r="L172" i="1" s="1"/>
  <c r="J161" i="1"/>
  <c r="J172" i="1" s="1"/>
  <c r="I161" i="1"/>
  <c r="I172" i="1" s="1"/>
  <c r="H161" i="1"/>
  <c r="H172" i="1" s="1"/>
  <c r="G161" i="1"/>
  <c r="G172" i="1" s="1"/>
  <c r="F161" i="1"/>
  <c r="F172" i="1" s="1"/>
  <c r="B154" i="1"/>
  <c r="A154" i="1"/>
  <c r="L153" i="1"/>
  <c r="J153" i="1"/>
  <c r="I153" i="1"/>
  <c r="H153" i="1"/>
  <c r="G153" i="1"/>
  <c r="F153" i="1"/>
  <c r="A144" i="1"/>
  <c r="L143" i="1"/>
  <c r="J143" i="1"/>
  <c r="I143" i="1"/>
  <c r="H143" i="1"/>
  <c r="G143" i="1"/>
  <c r="G154" i="1" s="1"/>
  <c r="F143" i="1"/>
  <c r="B136" i="1"/>
  <c r="A136" i="1"/>
  <c r="L135" i="1"/>
  <c r="J135" i="1"/>
  <c r="I135" i="1"/>
  <c r="H135" i="1"/>
  <c r="G135" i="1"/>
  <c r="F135" i="1"/>
  <c r="A126" i="1"/>
  <c r="L125" i="1"/>
  <c r="J125" i="1"/>
  <c r="I125" i="1"/>
  <c r="H125" i="1"/>
  <c r="G125" i="1"/>
  <c r="F125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B98" i="1"/>
  <c r="A98" i="1"/>
  <c r="L97" i="1"/>
  <c r="J97" i="1"/>
  <c r="I97" i="1"/>
  <c r="H97" i="1"/>
  <c r="G97" i="1"/>
  <c r="F97" i="1"/>
  <c r="B88" i="1"/>
  <c r="A88" i="1"/>
  <c r="L87" i="1"/>
  <c r="L98" i="1" s="1"/>
  <c r="J87" i="1"/>
  <c r="J98" i="1" s="1"/>
  <c r="I87" i="1"/>
  <c r="I98" i="1" s="1"/>
  <c r="H87" i="1"/>
  <c r="H98" i="1" s="1"/>
  <c r="G87" i="1"/>
  <c r="G98" i="1" s="1"/>
  <c r="F87" i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J79" i="1" s="1"/>
  <c r="I68" i="1"/>
  <c r="I79" i="1" s="1"/>
  <c r="H68" i="1"/>
  <c r="H79" i="1" s="1"/>
  <c r="G68" i="1"/>
  <c r="G79" i="1" s="1"/>
  <c r="F68" i="1"/>
  <c r="F79" i="1" s="1"/>
  <c r="B61" i="1"/>
  <c r="A61" i="1"/>
  <c r="L60" i="1"/>
  <c r="J60" i="1"/>
  <c r="I60" i="1"/>
  <c r="H60" i="1"/>
  <c r="G60" i="1"/>
  <c r="F60" i="1"/>
  <c r="B51" i="1"/>
  <c r="A51" i="1"/>
  <c r="L50" i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61" i="1" l="1"/>
  <c r="G117" i="1"/>
  <c r="L117" i="1"/>
  <c r="I154" i="1"/>
  <c r="F98" i="1"/>
  <c r="H154" i="1"/>
  <c r="I190" i="1"/>
  <c r="I136" i="1"/>
  <c r="G190" i="1"/>
  <c r="F136" i="1"/>
  <c r="J136" i="1"/>
  <c r="G136" i="1"/>
  <c r="L136" i="1"/>
  <c r="H136" i="1"/>
  <c r="L190" i="1"/>
  <c r="H117" i="1"/>
  <c r="I117" i="1"/>
  <c r="F154" i="1"/>
  <c r="F190" i="1"/>
  <c r="J190" i="1"/>
  <c r="L154" i="1"/>
  <c r="J154" i="1"/>
  <c r="J117" i="1"/>
  <c r="F117" i="1"/>
  <c r="G191" i="1" l="1"/>
  <c r="I191" i="1"/>
  <c r="L191" i="1"/>
  <c r="F191" i="1"/>
  <c r="H191" i="1"/>
  <c r="J191" i="1"/>
</calcChain>
</file>

<file path=xl/sharedStrings.xml><?xml version="1.0" encoding="utf-8"?>
<sst xmlns="http://schemas.openxmlformats.org/spreadsheetml/2006/main" count="236" uniqueCount="75">
  <si>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</si>
  <si>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</si>
  <si>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</si>
  <si>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</si>
  <si>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</si>
  <si>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</si>
  <si>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</si>
  <si>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</si>
  <si>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</si>
  <si>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</si>
  <si>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</si>
  <si>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</si>
  <si>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</si>
  <si>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</si>
  <si>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</si>
  <si>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</si>
  <si>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</si>
  <si>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</si>
  <si>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</si>
  <si>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</si>
  <si>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</si>
  <si>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</si>
  <si>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</si>
  <si>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</si>
  <si>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</si>
  <si>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</si>
  <si>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</si>
  <si>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</si>
  <si>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</si>
  <si>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</si>
  <si>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</si>
  <si>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</si>
  <si>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</si>
  <si>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</si>
  <si>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</si>
  <si>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</si>
  <si>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</si>
  <si>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</si>
  <si>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</si>
  <si>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</si>
  <si>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чай с сахаром</t>
  </si>
  <si>
    <t>хлеб домашний подовый</t>
  </si>
  <si>
    <t>54-2гн</t>
  </si>
  <si>
    <t>чай с лимоном и сахаром</t>
  </si>
  <si>
    <t>54-3гн</t>
  </si>
  <si>
    <t>пром</t>
  </si>
  <si>
    <t>кофейный напиток с молоком</t>
  </si>
  <si>
    <t>чай с молоком и сахаром</t>
  </si>
  <si>
    <t>фрукт (яблоко)</t>
  </si>
  <si>
    <t>54-4гн</t>
  </si>
  <si>
    <t>54-25м</t>
  </si>
  <si>
    <t>бутерброд с сыром</t>
  </si>
  <si>
    <t>печенье</t>
  </si>
  <si>
    <t>пр</t>
  </si>
  <si>
    <t>Директор</t>
  </si>
  <si>
    <t>блины с начинкой п/ф</t>
  </si>
  <si>
    <t>каша молочная "Дружба"</t>
  </si>
  <si>
    <t>пр.</t>
  </si>
  <si>
    <t>какао с молоком</t>
  </si>
  <si>
    <t>вареники с творогом п/ф</t>
  </si>
  <si>
    <t>каша вязкая геркулесовая с маслом</t>
  </si>
  <si>
    <t>омлет с отварным картофелем</t>
  </si>
  <si>
    <t>салат из моркови с сахаром</t>
  </si>
  <si>
    <t>салат из белокочаной капусты</t>
  </si>
  <si>
    <t>котлета рыбная любительская  с кортофельным пюре</t>
  </si>
  <si>
    <t>308/443</t>
  </si>
  <si>
    <t>куры тушеные с овощами и кашей гречневой вязкой</t>
  </si>
  <si>
    <t>220/445</t>
  </si>
  <si>
    <t>вареники с картофелем п/ф</t>
  </si>
  <si>
    <t>фрукт</t>
  </si>
  <si>
    <t>курица тушеная с морковью, каша гречневая вязкая</t>
  </si>
  <si>
    <t>голубца ленивые в соусе с макаронами отварными</t>
  </si>
  <si>
    <t>157/447</t>
  </si>
  <si>
    <t>МОАУ "СОШ №6 г.Новотроицка"</t>
  </si>
  <si>
    <t>Н.Н Мацвай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</si>
</sst>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0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tabSelected="1" zoomScale="80" zoomScaleNormal="8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5546875" style="2" customWidth="1"/>
    <col min="2" max="2" width="5.44140625" style="2" customWidth="1"/>
    <col min="3" max="3" width="9.109375" style="1"/>
    <col min="4" max="4" width="11.5546875" style="1" customWidth="1"/>
    <col min="5" max="5" width="52.5546875" style="2" customWidth="1"/>
    <col min="6" max="6" width="9.441406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73</v>
      </c>
      <c r="D1" s="64"/>
      <c r="E1" s="64"/>
      <c r="F1" s="12" t="s">
        <v>16</v>
      </c>
      <c r="G1" s="2" t="s">
        <v>17</v>
      </c>
      <c r="H1" s="65" t="s">
        <v>54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5" t="s">
        <v>74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215</v>
      </c>
      <c r="G6" s="40">
        <v>12.85</v>
      </c>
      <c r="H6" s="40">
        <v>15.98</v>
      </c>
      <c r="I6" s="40">
        <v>48.8</v>
      </c>
      <c r="J6" s="40">
        <v>357.1</v>
      </c>
      <c r="K6" s="41">
        <v>265</v>
      </c>
      <c r="L6" s="40">
        <v>26.56</v>
      </c>
    </row>
    <row r="7" spans="1:12" ht="14.4" x14ac:dyDescent="0.3">
      <c r="A7" s="23"/>
      <c r="B7" s="15"/>
      <c r="C7" s="11"/>
      <c r="D7" s="52" t="s">
        <v>26</v>
      </c>
      <c r="E7" s="42" t="s">
        <v>63</v>
      </c>
      <c r="F7" s="43">
        <v>60</v>
      </c>
      <c r="G7" s="43">
        <v>0.92</v>
      </c>
      <c r="H7" s="43">
        <v>3.04</v>
      </c>
      <c r="I7" s="43">
        <v>5.42</v>
      </c>
      <c r="J7" s="43">
        <v>52</v>
      </c>
      <c r="K7" s="44">
        <v>45</v>
      </c>
      <c r="L7" s="43">
        <v>6.38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2.21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1.86</v>
      </c>
      <c r="H9" s="43">
        <v>0.26</v>
      </c>
      <c r="I9" s="43">
        <v>9.6199999999999992</v>
      </c>
      <c r="J9" s="43">
        <v>44.6</v>
      </c>
      <c r="K9" s="44">
        <v>88</v>
      </c>
      <c r="L9" s="43">
        <v>2.33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>SUM(G6:G12)</f>
        <v>15.829999999999998</v>
      </c>
      <c r="H13" s="19">
        <f>SUM(H6:H12)</f>
        <v>19.28</v>
      </c>
      <c r="I13" s="19">
        <f>SUM(I6:I12)</f>
        <v>70.34</v>
      </c>
      <c r="J13" s="19">
        <f>SUM(J6:J12)</f>
        <v>480.50000000000006</v>
      </c>
      <c r="K13" s="25"/>
      <c r="L13" s="19">
        <f>SUM(L6:L12)</f>
        <v>37.479999999999997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505</v>
      </c>
      <c r="G24" s="32">
        <f>G13+G23</f>
        <v>15.829999999999998</v>
      </c>
      <c r="H24" s="32">
        <f>H13+H23</f>
        <v>19.28</v>
      </c>
      <c r="I24" s="32">
        <f>I13+I23</f>
        <v>70.34</v>
      </c>
      <c r="J24" s="32">
        <f>J13+J23</f>
        <v>480.50000000000006</v>
      </c>
      <c r="K24" s="32"/>
      <c r="L24" s="32">
        <f>L13+L23</f>
        <v>37.479999999999997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260</v>
      </c>
      <c r="G25" s="40">
        <v>13.43</v>
      </c>
      <c r="H25" s="40">
        <v>16.45</v>
      </c>
      <c r="I25" s="40">
        <v>41.29</v>
      </c>
      <c r="J25" s="40">
        <v>374.6</v>
      </c>
      <c r="K25" s="41" t="s">
        <v>65</v>
      </c>
      <c r="L25" s="40">
        <v>60.47</v>
      </c>
    </row>
    <row r="26" spans="1:12" ht="14.4" x14ac:dyDescent="0.3">
      <c r="A26" s="14"/>
      <c r="B26" s="15"/>
      <c r="C26" s="11"/>
      <c r="D26" s="7" t="s">
        <v>22</v>
      </c>
      <c r="E26" s="42" t="s">
        <v>58</v>
      </c>
      <c r="F26" s="43">
        <v>200</v>
      </c>
      <c r="G26" s="43">
        <v>3.3</v>
      </c>
      <c r="H26" s="43">
        <v>2.9</v>
      </c>
      <c r="I26" s="43">
        <v>13.08</v>
      </c>
      <c r="J26" s="43">
        <v>94</v>
      </c>
      <c r="K26" s="44">
        <v>462</v>
      </c>
      <c r="L26" s="43">
        <v>15.69</v>
      </c>
    </row>
    <row r="27" spans="1:12" ht="14.4" x14ac:dyDescent="0.3">
      <c r="A27" s="14"/>
      <c r="B27" s="15"/>
      <c r="C27" s="11"/>
      <c r="D27" s="7" t="s">
        <v>23</v>
      </c>
      <c r="E27" s="42" t="s">
        <v>41</v>
      </c>
      <c r="F27" s="43">
        <v>40</v>
      </c>
      <c r="G27" s="43">
        <v>2.48</v>
      </c>
      <c r="H27" s="43">
        <v>0.32</v>
      </c>
      <c r="I27" s="43">
        <v>12.8</v>
      </c>
      <c r="J27" s="43">
        <v>60.46</v>
      </c>
      <c r="K27" s="44">
        <v>88</v>
      </c>
      <c r="L27" s="43">
        <v>3.11</v>
      </c>
    </row>
    <row r="28" spans="1:12" ht="14.4" x14ac:dyDescent="0.3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6"/>
      <c r="B31" s="17"/>
      <c r="C31" s="8"/>
      <c r="D31" s="18" t="s">
        <v>33</v>
      </c>
      <c r="E31" s="9"/>
      <c r="F31" s="19">
        <f>SUM(F25:F30)</f>
        <v>500</v>
      </c>
      <c r="G31" s="19">
        <f>SUM(G25:G30)</f>
        <v>19.21</v>
      </c>
      <c r="H31" s="19">
        <f>SUM(H25:H30)</f>
        <v>19.669999999999998</v>
      </c>
      <c r="I31" s="19">
        <f>SUM(I25:I30)</f>
        <v>67.17</v>
      </c>
      <c r="J31" s="19">
        <f>SUM(J25:J30)</f>
        <v>529.06000000000006</v>
      </c>
      <c r="K31" s="25"/>
      <c r="L31" s="19">
        <f>SUM(L25:L30)</f>
        <v>79.27</v>
      </c>
    </row>
    <row r="32" spans="1:12" ht="14.4" x14ac:dyDescent="0.3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>SUM(G32:G40)</f>
        <v>0</v>
      </c>
      <c r="H41" s="19">
        <f>SUM(H32:H40)</f>
        <v>0</v>
      </c>
      <c r="I41" s="19">
        <f>SUM(I32:I40)</f>
        <v>0</v>
      </c>
      <c r="J41" s="19">
        <f>SUM(J32:J40)</f>
        <v>0</v>
      </c>
      <c r="K41" s="25"/>
      <c r="L41" s="19">
        <f>SUM(L32:L40)</f>
        <v>0</v>
      </c>
    </row>
    <row r="42" spans="1:12" ht="15.75" customHeight="1" x14ac:dyDescent="0.25">
      <c r="A42" s="33">
        <f>A25</f>
        <v>1</v>
      </c>
      <c r="B42" s="33">
        <f>B25</f>
        <v>2</v>
      </c>
      <c r="C42" s="60" t="s">
        <v>4</v>
      </c>
      <c r="D42" s="61"/>
      <c r="E42" s="31"/>
      <c r="F42" s="32">
        <f>F31+F41</f>
        <v>500</v>
      </c>
      <c r="G42" s="32">
        <f>G31+G41</f>
        <v>19.21</v>
      </c>
      <c r="H42" s="32">
        <f>H31+H41</f>
        <v>19.669999999999998</v>
      </c>
      <c r="I42" s="32">
        <f>I31+I41</f>
        <v>67.17</v>
      </c>
      <c r="J42" s="32">
        <f>J31+J41</f>
        <v>529.06000000000006</v>
      </c>
      <c r="K42" s="32"/>
      <c r="L42" s="32">
        <f>L31+L41</f>
        <v>79.27</v>
      </c>
    </row>
    <row r="43" spans="1:12" ht="14.4" x14ac:dyDescent="0.3">
      <c r="A43" s="20">
        <v>1</v>
      </c>
      <c r="B43" s="21">
        <v>3</v>
      </c>
      <c r="C43" s="22" t="s">
        <v>20</v>
      </c>
      <c r="D43" s="5" t="s">
        <v>26</v>
      </c>
      <c r="E43" s="39" t="s">
        <v>55</v>
      </c>
      <c r="F43" s="40">
        <v>60</v>
      </c>
      <c r="G43" s="40">
        <v>3.37</v>
      </c>
      <c r="H43" s="40">
        <v>4.82</v>
      </c>
      <c r="I43" s="40">
        <v>26.32</v>
      </c>
      <c r="J43" s="40">
        <v>169.4</v>
      </c>
      <c r="K43" s="41">
        <v>398</v>
      </c>
      <c r="L43" s="40">
        <v>26.04</v>
      </c>
    </row>
    <row r="44" spans="1:12" ht="14.4" x14ac:dyDescent="0.3">
      <c r="A44" s="23"/>
      <c r="B44" s="15"/>
      <c r="C44" s="11"/>
      <c r="D44" s="51" t="s">
        <v>21</v>
      </c>
      <c r="E44" s="42" t="s">
        <v>56</v>
      </c>
      <c r="F44" s="43">
        <v>205</v>
      </c>
      <c r="G44" s="43">
        <v>8.92</v>
      </c>
      <c r="H44" s="43">
        <v>9.75</v>
      </c>
      <c r="I44" s="43">
        <v>32.369999999999997</v>
      </c>
      <c r="J44" s="43">
        <v>257.7</v>
      </c>
      <c r="K44" s="44">
        <v>327</v>
      </c>
      <c r="L44" s="43">
        <v>23.13</v>
      </c>
    </row>
    <row r="45" spans="1:12" ht="14.4" x14ac:dyDescent="0.3">
      <c r="A45" s="23"/>
      <c r="B45" s="15"/>
      <c r="C45" s="11"/>
      <c r="D45" s="7" t="s">
        <v>22</v>
      </c>
      <c r="E45" s="42" t="s">
        <v>43</v>
      </c>
      <c r="F45" s="43">
        <v>200</v>
      </c>
      <c r="G45" s="43">
        <v>1.6</v>
      </c>
      <c r="H45" s="43">
        <v>1.1000000000000001</v>
      </c>
      <c r="I45" s="43">
        <v>8.6999999999999993</v>
      </c>
      <c r="J45" s="43">
        <v>50.9</v>
      </c>
      <c r="K45" s="44" t="s">
        <v>44</v>
      </c>
      <c r="L45" s="43">
        <v>5.3</v>
      </c>
    </row>
    <row r="46" spans="1:12" ht="14.4" x14ac:dyDescent="0.3">
      <c r="A46" s="23"/>
      <c r="B46" s="15"/>
      <c r="C46" s="11"/>
      <c r="D46" s="7" t="s">
        <v>23</v>
      </c>
      <c r="E46" s="42" t="s">
        <v>41</v>
      </c>
      <c r="F46" s="43">
        <v>35</v>
      </c>
      <c r="G46" s="43">
        <v>2.17</v>
      </c>
      <c r="H46" s="43">
        <v>0.3</v>
      </c>
      <c r="I46" s="43">
        <v>11.2</v>
      </c>
      <c r="J46" s="43">
        <v>52</v>
      </c>
      <c r="K46" s="44">
        <v>88</v>
      </c>
      <c r="L46" s="43">
        <v>2.72</v>
      </c>
    </row>
    <row r="47" spans="1:12" ht="14.4" x14ac:dyDescent="0.3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4"/>
      <c r="B50" s="17"/>
      <c r="C50" s="8"/>
      <c r="D50" s="18" t="s">
        <v>33</v>
      </c>
      <c r="E50" s="9"/>
      <c r="F50" s="19">
        <f>SUM(F43:F49)</f>
        <v>500</v>
      </c>
      <c r="G50" s="19">
        <f>SUM(G43:G49)</f>
        <v>16.059999999999999</v>
      </c>
      <c r="H50" s="19">
        <f>SUM(H43:H49)</f>
        <v>15.97</v>
      </c>
      <c r="I50" s="19">
        <f>SUM(I43:I49)</f>
        <v>78.59</v>
      </c>
      <c r="J50" s="19">
        <f>SUM(J43:J49)</f>
        <v>530</v>
      </c>
      <c r="K50" s="25"/>
      <c r="L50" s="19">
        <f>SUM(L43:L49)</f>
        <v>57.19</v>
      </c>
    </row>
    <row r="51" spans="1:12" ht="14.4" x14ac:dyDescent="0.3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>SUM(G51:G59)</f>
        <v>0</v>
      </c>
      <c r="H60" s="19">
        <f>SUM(H51:H59)</f>
        <v>0</v>
      </c>
      <c r="I60" s="19">
        <f>SUM(I51:I59)</f>
        <v>0</v>
      </c>
      <c r="J60" s="19">
        <f>SUM(J51:J59)</f>
        <v>0</v>
      </c>
      <c r="K60" s="25"/>
      <c r="L60" s="19">
        <f>SUM(L51:L59)</f>
        <v>0</v>
      </c>
    </row>
    <row r="61" spans="1:12" ht="15.75" customHeight="1" x14ac:dyDescent="0.25">
      <c r="A61" s="29">
        <f>A43</f>
        <v>1</v>
      </c>
      <c r="B61" s="30">
        <f>B43</f>
        <v>3</v>
      </c>
      <c r="C61" s="60" t="s">
        <v>4</v>
      </c>
      <c r="D61" s="61"/>
      <c r="E61" s="31"/>
      <c r="F61" s="32">
        <f>F50+F60</f>
        <v>500</v>
      </c>
      <c r="G61" s="32">
        <f>G50+G60</f>
        <v>16.059999999999999</v>
      </c>
      <c r="H61" s="32">
        <f>H50+H60</f>
        <v>15.97</v>
      </c>
      <c r="I61" s="32">
        <f>I50+I60</f>
        <v>78.59</v>
      </c>
      <c r="J61" s="32">
        <f>J50+J60</f>
        <v>530</v>
      </c>
      <c r="K61" s="32"/>
      <c r="L61" s="32">
        <f>L50+L60</f>
        <v>57.19</v>
      </c>
    </row>
    <row r="62" spans="1:12" ht="14.4" x14ac:dyDescent="0.3">
      <c r="A62" s="20">
        <v>1</v>
      </c>
      <c r="B62" s="21">
        <v>4</v>
      </c>
      <c r="C62" s="22" t="s">
        <v>20</v>
      </c>
      <c r="D62" s="5" t="s">
        <v>21</v>
      </c>
      <c r="E62" s="39" t="s">
        <v>59</v>
      </c>
      <c r="F62" s="40">
        <v>155</v>
      </c>
      <c r="G62" s="40">
        <v>13.3</v>
      </c>
      <c r="H62" s="40">
        <v>14.56</v>
      </c>
      <c r="I62" s="40">
        <v>34.53</v>
      </c>
      <c r="J62" s="40">
        <v>287.10000000000002</v>
      </c>
      <c r="K62" s="41">
        <v>395</v>
      </c>
      <c r="L62" s="40">
        <v>67.98</v>
      </c>
    </row>
    <row r="63" spans="1:12" ht="14.4" x14ac:dyDescent="0.3">
      <c r="A63" s="23"/>
      <c r="B63" s="15"/>
      <c r="C63" s="11"/>
      <c r="D63" s="7" t="s">
        <v>22</v>
      </c>
      <c r="E63" s="42" t="s">
        <v>46</v>
      </c>
      <c r="F63" s="43">
        <v>200</v>
      </c>
      <c r="G63" s="43">
        <v>1.4</v>
      </c>
      <c r="H63" s="43">
        <v>1.6</v>
      </c>
      <c r="I63" s="43">
        <v>22.31</v>
      </c>
      <c r="J63" s="43">
        <v>105</v>
      </c>
      <c r="K63" s="44">
        <v>422</v>
      </c>
      <c r="L63" s="43">
        <v>10.039999999999999</v>
      </c>
    </row>
    <row r="64" spans="1:12" ht="14.4" x14ac:dyDescent="0.3">
      <c r="A64" s="23"/>
      <c r="B64" s="15"/>
      <c r="C64" s="11"/>
      <c r="D64" s="7" t="s">
        <v>23</v>
      </c>
      <c r="E64" s="42" t="s">
        <v>41</v>
      </c>
      <c r="F64" s="43">
        <v>30</v>
      </c>
      <c r="G64" s="43">
        <v>1.86</v>
      </c>
      <c r="H64" s="43">
        <v>0.26</v>
      </c>
      <c r="I64" s="43">
        <v>9.6</v>
      </c>
      <c r="J64" s="43">
        <v>44.6</v>
      </c>
      <c r="K64" s="44">
        <v>88</v>
      </c>
      <c r="L64" s="43">
        <v>2.33</v>
      </c>
    </row>
    <row r="65" spans="1:12" ht="14.4" x14ac:dyDescent="0.3">
      <c r="A65" s="23"/>
      <c r="B65" s="15"/>
      <c r="C65" s="11"/>
      <c r="D65" s="7" t="s">
        <v>24</v>
      </c>
      <c r="E65" s="42" t="s">
        <v>48</v>
      </c>
      <c r="F65" s="43">
        <v>145</v>
      </c>
      <c r="G65" s="43">
        <v>0.04</v>
      </c>
      <c r="H65" s="43">
        <v>0</v>
      </c>
      <c r="I65" s="43">
        <v>15.74</v>
      </c>
      <c r="J65" s="43">
        <v>105.6</v>
      </c>
      <c r="K65" s="44" t="s">
        <v>57</v>
      </c>
      <c r="L65" s="43">
        <v>29.58</v>
      </c>
    </row>
    <row r="66" spans="1:12" ht="14.4" x14ac:dyDescent="0.3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4"/>
      <c r="B68" s="17"/>
      <c r="C68" s="8"/>
      <c r="D68" s="18" t="s">
        <v>33</v>
      </c>
      <c r="E68" s="9"/>
      <c r="F68" s="19">
        <f>SUM(F62:F67)</f>
        <v>530</v>
      </c>
      <c r="G68" s="19">
        <f>SUM(G62:G67)</f>
        <v>16.600000000000001</v>
      </c>
      <c r="H68" s="19">
        <f>SUM(H62:H67)</f>
        <v>16.420000000000002</v>
      </c>
      <c r="I68" s="19">
        <f>SUM(I62:I67)</f>
        <v>82.179999999999993</v>
      </c>
      <c r="J68" s="19">
        <f>SUM(J62:J67)</f>
        <v>542.30000000000007</v>
      </c>
      <c r="K68" s="25"/>
      <c r="L68" s="19">
        <f>SUM(L62:L67)</f>
        <v>109.93</v>
      </c>
    </row>
    <row r="69" spans="1:12" ht="14.4" x14ac:dyDescent="0.3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>SUM(G69:G77)</f>
        <v>0</v>
      </c>
      <c r="H78" s="19">
        <f>SUM(H69:H77)</f>
        <v>0</v>
      </c>
      <c r="I78" s="19">
        <f>SUM(I69:I77)</f>
        <v>0</v>
      </c>
      <c r="J78" s="19">
        <f>SUM(J69:J77)</f>
        <v>0</v>
      </c>
      <c r="K78" s="25"/>
      <c r="L78" s="19">
        <f>SUM(L69:L77)</f>
        <v>0</v>
      </c>
    </row>
    <row r="79" spans="1:12" ht="15.75" customHeight="1" x14ac:dyDescent="0.25">
      <c r="A79" s="29">
        <f>A62</f>
        <v>1</v>
      </c>
      <c r="B79" s="30">
        <f>B62</f>
        <v>4</v>
      </c>
      <c r="C79" s="60" t="s">
        <v>4</v>
      </c>
      <c r="D79" s="61"/>
      <c r="E79" s="31"/>
      <c r="F79" s="32">
        <f>F68+F78</f>
        <v>530</v>
      </c>
      <c r="G79" s="32">
        <f>G68+G78</f>
        <v>16.600000000000001</v>
      </c>
      <c r="H79" s="32">
        <f>H68+H78</f>
        <v>16.420000000000002</v>
      </c>
      <c r="I79" s="32">
        <f>I68+I78</f>
        <v>82.179999999999993</v>
      </c>
      <c r="J79" s="32">
        <f>J68+J78</f>
        <v>542.30000000000007</v>
      </c>
      <c r="K79" s="32"/>
      <c r="L79" s="32">
        <f>L68+L78</f>
        <v>109.93</v>
      </c>
    </row>
    <row r="80" spans="1:12" ht="14.4" x14ac:dyDescent="0.3">
      <c r="A80" s="20">
        <v>1</v>
      </c>
      <c r="B80" s="21">
        <v>5</v>
      </c>
      <c r="C80" s="22" t="s">
        <v>20</v>
      </c>
      <c r="D80" s="5" t="s">
        <v>21</v>
      </c>
      <c r="E80" s="53" t="s">
        <v>66</v>
      </c>
      <c r="F80" s="40">
        <v>270</v>
      </c>
      <c r="G80" s="40">
        <v>14.54</v>
      </c>
      <c r="H80" s="40">
        <v>16.309999999999999</v>
      </c>
      <c r="I80" s="40">
        <v>49.16</v>
      </c>
      <c r="J80" s="40">
        <v>417</v>
      </c>
      <c r="K80" s="54" t="s">
        <v>67</v>
      </c>
      <c r="L80" s="40">
        <v>59.8</v>
      </c>
    </row>
    <row r="81" spans="1:12" ht="14.4" x14ac:dyDescent="0.3">
      <c r="A81" s="23"/>
      <c r="B81" s="15"/>
      <c r="C81" s="11"/>
      <c r="D81" s="7" t="s">
        <v>22</v>
      </c>
      <c r="E81" s="42" t="s">
        <v>40</v>
      </c>
      <c r="F81" s="43">
        <v>200</v>
      </c>
      <c r="G81" s="43">
        <v>1.6</v>
      </c>
      <c r="H81" s="43">
        <v>1.1000000000000001</v>
      </c>
      <c r="I81" s="43">
        <v>8.6999999999999993</v>
      </c>
      <c r="J81" s="43">
        <v>50.9</v>
      </c>
      <c r="K81" s="44" t="s">
        <v>49</v>
      </c>
      <c r="L81" s="43">
        <v>6.39</v>
      </c>
    </row>
    <row r="82" spans="1:12" ht="14.4" x14ac:dyDescent="0.3">
      <c r="A82" s="23"/>
      <c r="B82" s="15"/>
      <c r="C82" s="11"/>
      <c r="D82" s="7" t="s">
        <v>23</v>
      </c>
      <c r="E82" s="42" t="s">
        <v>41</v>
      </c>
      <c r="F82" s="43">
        <v>40</v>
      </c>
      <c r="G82" s="43">
        <v>2.48</v>
      </c>
      <c r="H82" s="43">
        <v>0.32</v>
      </c>
      <c r="I82" s="43">
        <v>12.8</v>
      </c>
      <c r="J82" s="43">
        <v>60.46</v>
      </c>
      <c r="K82" s="44">
        <v>88</v>
      </c>
      <c r="L82" s="43">
        <v>2.9</v>
      </c>
    </row>
    <row r="83" spans="1:12" ht="14.4" x14ac:dyDescent="0.3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SUM(F80:F86)</f>
        <v>510</v>
      </c>
      <c r="G87" s="19">
        <f>SUM(G80:G86)</f>
        <v>18.62</v>
      </c>
      <c r="H87" s="19">
        <f>SUM(H80:H86)</f>
        <v>17.73</v>
      </c>
      <c r="I87" s="19">
        <f>SUM(I80:I86)</f>
        <v>70.66</v>
      </c>
      <c r="J87" s="19">
        <f>SUM(J80:J86)</f>
        <v>528.36</v>
      </c>
      <c r="K87" s="25"/>
      <c r="L87" s="19">
        <f>SUM(L80:L86)</f>
        <v>69.09</v>
      </c>
    </row>
    <row r="88" spans="1:12" ht="14.4" x14ac:dyDescent="0.3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>SUM(G88:G96)</f>
        <v>0</v>
      </c>
      <c r="H97" s="19">
        <f>SUM(H88:H96)</f>
        <v>0</v>
      </c>
      <c r="I97" s="19">
        <f>SUM(I88:I96)</f>
        <v>0</v>
      </c>
      <c r="J97" s="19">
        <f>SUM(J88:J96)</f>
        <v>0</v>
      </c>
      <c r="K97" s="25"/>
      <c r="L97" s="19">
        <f>SUM(L88:L96)</f>
        <v>0</v>
      </c>
    </row>
    <row r="98" spans="1:12" ht="15.75" customHeight="1" x14ac:dyDescent="0.25">
      <c r="A98" s="29">
        <f>A80</f>
        <v>1</v>
      </c>
      <c r="B98" s="30">
        <f>B80</f>
        <v>5</v>
      </c>
      <c r="C98" s="60" t="s">
        <v>4</v>
      </c>
      <c r="D98" s="61"/>
      <c r="E98" s="31"/>
      <c r="F98" s="32">
        <f>F87+F97</f>
        <v>510</v>
      </c>
      <c r="G98" s="32">
        <f>G87+G97</f>
        <v>18.62</v>
      </c>
      <c r="H98" s="32">
        <f>H87+H97</f>
        <v>17.73</v>
      </c>
      <c r="I98" s="32">
        <f>I87+I97</f>
        <v>70.66</v>
      </c>
      <c r="J98" s="32">
        <f>J87+J97</f>
        <v>528.36</v>
      </c>
      <c r="K98" s="32"/>
      <c r="L98" s="32">
        <f>L87+L97</f>
        <v>69.09</v>
      </c>
    </row>
    <row r="99" spans="1:12" ht="14.4" x14ac:dyDescent="0.3">
      <c r="A99" s="20">
        <v>2</v>
      </c>
      <c r="B99" s="21">
        <v>1</v>
      </c>
      <c r="C99" s="22" t="s">
        <v>20</v>
      </c>
      <c r="D99" s="5" t="s">
        <v>21</v>
      </c>
      <c r="E99" s="53" t="s">
        <v>68</v>
      </c>
      <c r="F99" s="40">
        <v>155</v>
      </c>
      <c r="G99" s="40">
        <v>15.3</v>
      </c>
      <c r="H99" s="40">
        <v>14.56</v>
      </c>
      <c r="I99" s="40">
        <v>37.53</v>
      </c>
      <c r="J99" s="40">
        <v>297.10000000000002</v>
      </c>
      <c r="K99" s="41">
        <v>395</v>
      </c>
      <c r="L99" s="40">
        <v>45.01</v>
      </c>
    </row>
    <row r="100" spans="1:12" ht="14.4" x14ac:dyDescent="0.3">
      <c r="A100" s="23"/>
      <c r="B100" s="15"/>
      <c r="C100" s="11"/>
      <c r="D100" s="7" t="s">
        <v>22</v>
      </c>
      <c r="E100" s="42" t="s">
        <v>40</v>
      </c>
      <c r="F100" s="43">
        <v>200</v>
      </c>
      <c r="G100" s="43">
        <v>0.2</v>
      </c>
      <c r="H100" s="43">
        <v>1.1000000000000001</v>
      </c>
      <c r="I100" s="43">
        <v>6.5</v>
      </c>
      <c r="J100" s="43">
        <v>26.8</v>
      </c>
      <c r="K100" s="56" t="s">
        <v>49</v>
      </c>
      <c r="L100" s="43">
        <v>2.21</v>
      </c>
    </row>
    <row r="101" spans="1:12" ht="14.4" x14ac:dyDescent="0.3">
      <c r="A101" s="23"/>
      <c r="B101" s="15"/>
      <c r="C101" s="11"/>
      <c r="D101" s="7" t="s">
        <v>23</v>
      </c>
      <c r="E101" s="42" t="s">
        <v>41</v>
      </c>
      <c r="F101" s="43">
        <v>30</v>
      </c>
      <c r="G101" s="43">
        <v>1.86</v>
      </c>
      <c r="H101" s="43">
        <v>0.26</v>
      </c>
      <c r="I101" s="43">
        <v>9.6</v>
      </c>
      <c r="J101" s="43">
        <v>44.6</v>
      </c>
      <c r="K101" s="44">
        <v>88</v>
      </c>
      <c r="L101" s="43">
        <v>2.33</v>
      </c>
    </row>
    <row r="102" spans="1:12" ht="14.4" x14ac:dyDescent="0.3">
      <c r="A102" s="23"/>
      <c r="B102" s="15"/>
      <c r="C102" s="11"/>
      <c r="D102" s="7" t="s">
        <v>24</v>
      </c>
      <c r="E102" s="55" t="s">
        <v>69</v>
      </c>
      <c r="F102" s="43">
        <v>130</v>
      </c>
      <c r="G102" s="43">
        <v>0.03</v>
      </c>
      <c r="H102" s="43">
        <v>0</v>
      </c>
      <c r="I102" s="43">
        <v>15.14</v>
      </c>
      <c r="J102" s="43">
        <v>105</v>
      </c>
      <c r="K102" s="44" t="s">
        <v>45</v>
      </c>
      <c r="L102" s="43">
        <v>26.52</v>
      </c>
    </row>
    <row r="103" spans="1:12" ht="14.4" x14ac:dyDescent="0.3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4"/>
      <c r="B106" s="17"/>
      <c r="C106" s="8"/>
      <c r="D106" s="18" t="s">
        <v>33</v>
      </c>
      <c r="E106" s="9"/>
      <c r="F106" s="19">
        <f>SUM(F99:F105)</f>
        <v>515</v>
      </c>
      <c r="G106" s="19">
        <f>SUM(G99:G105)</f>
        <v>17.39</v>
      </c>
      <c r="H106" s="19">
        <f>SUM(H99:H105)</f>
        <v>15.92</v>
      </c>
      <c r="I106" s="19">
        <f>SUM(I99:I105)</f>
        <v>68.77000000000001</v>
      </c>
      <c r="J106" s="19">
        <f>SUM(J99:J105)</f>
        <v>473.50000000000006</v>
      </c>
      <c r="K106" s="25"/>
      <c r="L106" s="19">
        <f>SUM(L99:L105)</f>
        <v>76.069999999999993</v>
      </c>
    </row>
    <row r="107" spans="1:12" ht="14.4" x14ac:dyDescent="0.3">
      <c r="A107" s="26">
        <f>A99</f>
        <v>2</v>
      </c>
      <c r="B107" s="13">
        <v>1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>SUM(G107:G115)</f>
        <v>0</v>
      </c>
      <c r="H116" s="19">
        <f>SUM(H107:H115)</f>
        <v>0</v>
      </c>
      <c r="I116" s="19">
        <f>SUM(I107:I115)</f>
        <v>0</v>
      </c>
      <c r="J116" s="19">
        <f>SUM(J107:J115)</f>
        <v>0</v>
      </c>
      <c r="K116" s="25"/>
      <c r="L116" s="19">
        <f>SUM(L107:L115)</f>
        <v>0</v>
      </c>
    </row>
    <row r="117" spans="1:12" ht="14.4" x14ac:dyDescent="0.25">
      <c r="A117" s="29">
        <f>A99</f>
        <v>2</v>
      </c>
      <c r="B117" s="30">
        <f>B99</f>
        <v>1</v>
      </c>
      <c r="C117" s="60" t="s">
        <v>4</v>
      </c>
      <c r="D117" s="61"/>
      <c r="E117" s="31"/>
      <c r="F117" s="32">
        <f>F106+F116</f>
        <v>515</v>
      </c>
      <c r="G117" s="32">
        <f>G106+G116</f>
        <v>17.39</v>
      </c>
      <c r="H117" s="32">
        <f>H106+H116</f>
        <v>15.92</v>
      </c>
      <c r="I117" s="32">
        <f>I106+I116</f>
        <v>68.77000000000001</v>
      </c>
      <c r="J117" s="32">
        <f>J106+J116</f>
        <v>473.50000000000006</v>
      </c>
      <c r="K117" s="32"/>
      <c r="L117" s="32">
        <f>L106+L116</f>
        <v>76.069999999999993</v>
      </c>
    </row>
    <row r="118" spans="1:12" ht="14.4" x14ac:dyDescent="0.3">
      <c r="A118" s="14">
        <v>2</v>
      </c>
      <c r="B118" s="15">
        <v>2</v>
      </c>
      <c r="C118" s="22" t="s">
        <v>20</v>
      </c>
      <c r="D118" s="5" t="s">
        <v>21</v>
      </c>
      <c r="E118" s="53" t="s">
        <v>70</v>
      </c>
      <c r="F118" s="40">
        <v>280</v>
      </c>
      <c r="G118" s="40">
        <v>12.41</v>
      </c>
      <c r="H118" s="40">
        <v>15.79</v>
      </c>
      <c r="I118" s="40">
        <v>49.34</v>
      </c>
      <c r="J118" s="40">
        <v>432.9</v>
      </c>
      <c r="K118" s="41" t="s">
        <v>50</v>
      </c>
      <c r="L118" s="40">
        <v>51.84</v>
      </c>
    </row>
    <row r="119" spans="1:12" ht="14.4" x14ac:dyDescent="0.3">
      <c r="A119" s="14"/>
      <c r="B119" s="15"/>
      <c r="C119" s="11"/>
      <c r="D119" s="7" t="s">
        <v>22</v>
      </c>
      <c r="E119" s="42" t="s">
        <v>46</v>
      </c>
      <c r="F119" s="43">
        <v>200</v>
      </c>
      <c r="G119" s="43">
        <v>1.4</v>
      </c>
      <c r="H119" s="43">
        <v>1.6</v>
      </c>
      <c r="I119" s="43">
        <v>22.31</v>
      </c>
      <c r="J119" s="43">
        <v>105</v>
      </c>
      <c r="K119" s="44">
        <v>422</v>
      </c>
      <c r="L119" s="43">
        <v>10.039999999999999</v>
      </c>
    </row>
    <row r="120" spans="1:12" ht="14.4" x14ac:dyDescent="0.3">
      <c r="A120" s="14"/>
      <c r="B120" s="15"/>
      <c r="C120" s="11"/>
      <c r="D120" s="7" t="s">
        <v>23</v>
      </c>
      <c r="E120" s="42" t="s">
        <v>41</v>
      </c>
      <c r="F120" s="43">
        <v>30</v>
      </c>
      <c r="G120" s="43">
        <v>1.86</v>
      </c>
      <c r="H120" s="43">
        <v>0.26</v>
      </c>
      <c r="I120" s="43">
        <v>9.6</v>
      </c>
      <c r="J120" s="43">
        <v>44.6</v>
      </c>
      <c r="K120" s="44">
        <v>88</v>
      </c>
      <c r="L120" s="43">
        <v>2.33</v>
      </c>
    </row>
    <row r="121" spans="1:12" ht="14.4" x14ac:dyDescent="0.3">
      <c r="A121" s="14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6"/>
      <c r="B125" s="17"/>
      <c r="C125" s="8"/>
      <c r="D125" s="18" t="s">
        <v>33</v>
      </c>
      <c r="E125" s="9"/>
      <c r="F125" s="19">
        <f>SUM(F118:F124)</f>
        <v>510</v>
      </c>
      <c r="G125" s="19">
        <f>SUM(G118:G124)</f>
        <v>15.67</v>
      </c>
      <c r="H125" s="19">
        <f>SUM(H118:H124)</f>
        <v>17.650000000000002</v>
      </c>
      <c r="I125" s="19">
        <f>SUM(I118:I124)</f>
        <v>81.25</v>
      </c>
      <c r="J125" s="19">
        <f>SUM(J118:J124)</f>
        <v>582.5</v>
      </c>
      <c r="K125" s="25"/>
      <c r="L125" s="19">
        <f>SUM(L118:L124)</f>
        <v>64.210000000000008</v>
      </c>
    </row>
    <row r="126" spans="1:12" ht="14.4" x14ac:dyDescent="0.3">
      <c r="A126" s="13">
        <f>A118</f>
        <v>2</v>
      </c>
      <c r="B126" s="13">
        <v>2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>SUM(G126:G134)</f>
        <v>0</v>
      </c>
      <c r="H135" s="19">
        <f>SUM(H126:H134)</f>
        <v>0</v>
      </c>
      <c r="I135" s="19">
        <f>SUM(I126:I134)</f>
        <v>0</v>
      </c>
      <c r="J135" s="19">
        <f>SUM(J126:J134)</f>
        <v>0</v>
      </c>
      <c r="K135" s="25"/>
      <c r="L135" s="19">
        <f>SUM(L126:L134)</f>
        <v>0</v>
      </c>
    </row>
    <row r="136" spans="1:12" ht="15" thickBot="1" x14ac:dyDescent="0.3">
      <c r="A136" s="33">
        <f>A118</f>
        <v>2</v>
      </c>
      <c r="B136" s="33">
        <f>B118</f>
        <v>2</v>
      </c>
      <c r="C136" s="60" t="s">
        <v>4</v>
      </c>
      <c r="D136" s="61"/>
      <c r="E136" s="31"/>
      <c r="F136" s="32">
        <f>F125+F135</f>
        <v>510</v>
      </c>
      <c r="G136" s="32">
        <f>G125+G135</f>
        <v>15.67</v>
      </c>
      <c r="H136" s="32">
        <f>H125+H135</f>
        <v>17.650000000000002</v>
      </c>
      <c r="I136" s="32">
        <f>I125+I135</f>
        <v>81.25</v>
      </c>
      <c r="J136" s="32">
        <f>J125+J135</f>
        <v>582.5</v>
      </c>
      <c r="K136" s="32"/>
      <c r="L136" s="32">
        <f>L125+L135</f>
        <v>64.210000000000008</v>
      </c>
    </row>
    <row r="137" spans="1:12" ht="14.4" x14ac:dyDescent="0.3">
      <c r="A137" s="20">
        <v>2</v>
      </c>
      <c r="B137" s="21">
        <v>3</v>
      </c>
      <c r="C137" s="22" t="s">
        <v>20</v>
      </c>
      <c r="D137" s="5" t="s">
        <v>21</v>
      </c>
      <c r="E137" s="39" t="s">
        <v>60</v>
      </c>
      <c r="F137" s="40">
        <v>205</v>
      </c>
      <c r="G137" s="40">
        <v>7.22</v>
      </c>
      <c r="H137" s="40">
        <v>13.51</v>
      </c>
      <c r="I137" s="40">
        <v>31.19</v>
      </c>
      <c r="J137" s="40">
        <v>277.2</v>
      </c>
      <c r="K137" s="41">
        <v>321</v>
      </c>
      <c r="L137" s="40">
        <v>22.33</v>
      </c>
    </row>
    <row r="138" spans="1:12" ht="14.4" x14ac:dyDescent="0.3">
      <c r="A138" s="23"/>
      <c r="B138" s="15"/>
      <c r="C138" s="11"/>
      <c r="D138" s="8" t="s">
        <v>26</v>
      </c>
      <c r="E138" s="57" t="s">
        <v>51</v>
      </c>
      <c r="F138" s="58">
        <v>60</v>
      </c>
      <c r="G138" s="58">
        <v>7.7</v>
      </c>
      <c r="H138" s="58">
        <v>7</v>
      </c>
      <c r="I138" s="58">
        <v>19.62</v>
      </c>
      <c r="J138" s="58">
        <v>137.30000000000001</v>
      </c>
      <c r="K138" s="59">
        <v>90</v>
      </c>
      <c r="L138" s="58">
        <v>18.64</v>
      </c>
    </row>
    <row r="139" spans="1:12" ht="14.4" x14ac:dyDescent="0.3">
      <c r="A139" s="23"/>
      <c r="B139" s="15"/>
      <c r="C139" s="11"/>
      <c r="D139" s="7" t="s">
        <v>22</v>
      </c>
      <c r="E139" s="42" t="s">
        <v>43</v>
      </c>
      <c r="F139" s="43">
        <v>200</v>
      </c>
      <c r="G139" s="43">
        <v>1.6</v>
      </c>
      <c r="H139" s="43">
        <v>1.1000000000000001</v>
      </c>
      <c r="I139" s="43">
        <v>8.6999999999999993</v>
      </c>
      <c r="J139" s="43">
        <v>50.9</v>
      </c>
      <c r="K139" s="44" t="s">
        <v>44</v>
      </c>
      <c r="L139" s="43">
        <v>5.3</v>
      </c>
    </row>
    <row r="140" spans="1:12" ht="15.75" customHeight="1" x14ac:dyDescent="0.3">
      <c r="A140" s="23"/>
      <c r="B140" s="15"/>
      <c r="C140" s="11"/>
      <c r="D140" s="7" t="s">
        <v>23</v>
      </c>
      <c r="E140" s="42" t="s">
        <v>52</v>
      </c>
      <c r="F140" s="43">
        <v>36</v>
      </c>
      <c r="G140" s="43">
        <v>1.8</v>
      </c>
      <c r="H140" s="43">
        <v>2.4</v>
      </c>
      <c r="I140" s="43">
        <v>11.6</v>
      </c>
      <c r="J140" s="43">
        <v>70.8</v>
      </c>
      <c r="K140" s="44" t="s">
        <v>53</v>
      </c>
      <c r="L140" s="43">
        <v>6.91</v>
      </c>
    </row>
    <row r="141" spans="1:12" ht="14.4" x14ac:dyDescent="0.3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4"/>
      <c r="B143" s="17"/>
      <c r="C143" s="8"/>
      <c r="D143" s="18" t="s">
        <v>33</v>
      </c>
      <c r="E143" s="9"/>
      <c r="F143" s="19">
        <f>SUM(F137:F142)</f>
        <v>501</v>
      </c>
      <c r="G143" s="19">
        <f>SUM(G137:G142)</f>
        <v>18.32</v>
      </c>
      <c r="H143" s="19">
        <f>SUM(H137:H142)</f>
        <v>24.009999999999998</v>
      </c>
      <c r="I143" s="19">
        <f>SUM(I137:I142)</f>
        <v>71.11</v>
      </c>
      <c r="J143" s="19">
        <f>SUM(J137:J142)</f>
        <v>536.19999999999993</v>
      </c>
      <c r="K143" s="25"/>
      <c r="L143" s="19">
        <f>SUM(L137:L142)</f>
        <v>53.179999999999993</v>
      </c>
    </row>
    <row r="144" spans="1:12" ht="14.4" x14ac:dyDescent="0.3">
      <c r="A144" s="26">
        <f>A137</f>
        <v>2</v>
      </c>
      <c r="B144" s="13">
        <v>3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>SUM(G144:G152)</f>
        <v>0</v>
      </c>
      <c r="H153" s="19">
        <f>SUM(H144:H152)</f>
        <v>0</v>
      </c>
      <c r="I153" s="19">
        <f>SUM(I144:I152)</f>
        <v>0</v>
      </c>
      <c r="J153" s="19">
        <f>SUM(J144:J152)</f>
        <v>0</v>
      </c>
      <c r="K153" s="25"/>
      <c r="L153" s="19">
        <f>SUM(L144:L152)</f>
        <v>0</v>
      </c>
    </row>
    <row r="154" spans="1:12" ht="15" thickBot="1" x14ac:dyDescent="0.3">
      <c r="A154" s="29">
        <f>A137</f>
        <v>2</v>
      </c>
      <c r="B154" s="30">
        <f>B137</f>
        <v>3</v>
      </c>
      <c r="C154" s="60" t="s">
        <v>4</v>
      </c>
      <c r="D154" s="61"/>
      <c r="E154" s="31"/>
      <c r="F154" s="32">
        <f>F143+F153</f>
        <v>501</v>
      </c>
      <c r="G154" s="32">
        <f>G143+G153</f>
        <v>18.32</v>
      </c>
      <c r="H154" s="32">
        <f>H143+H153</f>
        <v>24.009999999999998</v>
      </c>
      <c r="I154" s="32">
        <f>I143+I153</f>
        <v>71.11</v>
      </c>
      <c r="J154" s="32">
        <f>J143+J153</f>
        <v>536.19999999999993</v>
      </c>
      <c r="K154" s="32"/>
      <c r="L154" s="32">
        <f>L143+L153</f>
        <v>53.179999999999993</v>
      </c>
    </row>
    <row r="155" spans="1:12" ht="14.4" x14ac:dyDescent="0.3">
      <c r="A155" s="20">
        <v>2</v>
      </c>
      <c r="B155" s="21">
        <v>4</v>
      </c>
      <c r="C155" s="22" t="s">
        <v>20</v>
      </c>
      <c r="D155" s="5" t="s">
        <v>21</v>
      </c>
      <c r="E155" s="39" t="s">
        <v>61</v>
      </c>
      <c r="F155" s="40">
        <v>200</v>
      </c>
      <c r="G155" s="40">
        <v>13</v>
      </c>
      <c r="H155" s="40">
        <v>16.2</v>
      </c>
      <c r="I155" s="40">
        <v>44.2</v>
      </c>
      <c r="J155" s="40">
        <v>298.5</v>
      </c>
      <c r="K155" s="41">
        <v>276</v>
      </c>
      <c r="L155" s="40">
        <v>56.61</v>
      </c>
    </row>
    <row r="156" spans="1:12" ht="14.4" x14ac:dyDescent="0.3">
      <c r="A156" s="23"/>
      <c r="B156" s="15"/>
      <c r="C156" s="11"/>
      <c r="D156" s="8" t="s">
        <v>26</v>
      </c>
      <c r="E156" s="57" t="s">
        <v>62</v>
      </c>
      <c r="F156" s="58">
        <v>60</v>
      </c>
      <c r="G156" s="58">
        <v>0.74</v>
      </c>
      <c r="H156" s="58">
        <v>0.06</v>
      </c>
      <c r="I156" s="58">
        <v>6.88</v>
      </c>
      <c r="J156" s="58">
        <v>89.2</v>
      </c>
      <c r="K156" s="59">
        <v>62</v>
      </c>
      <c r="L156" s="58">
        <v>6.62</v>
      </c>
    </row>
    <row r="157" spans="1:12" ht="14.4" x14ac:dyDescent="0.3">
      <c r="A157" s="23"/>
      <c r="B157" s="15"/>
      <c r="C157" s="11"/>
      <c r="D157" s="7" t="s">
        <v>22</v>
      </c>
      <c r="E157" s="55" t="s">
        <v>40</v>
      </c>
      <c r="F157" s="43">
        <v>200</v>
      </c>
      <c r="G157" s="43">
        <v>0.2</v>
      </c>
      <c r="H157" s="43">
        <v>1.1000000000000001</v>
      </c>
      <c r="I157" s="43">
        <v>6.5</v>
      </c>
      <c r="J157" s="43">
        <v>28.8</v>
      </c>
      <c r="K157" s="56" t="s">
        <v>49</v>
      </c>
      <c r="L157" s="43">
        <v>2.21</v>
      </c>
    </row>
    <row r="158" spans="1:12" ht="14.4" x14ac:dyDescent="0.3">
      <c r="A158" s="23"/>
      <c r="B158" s="15"/>
      <c r="C158" s="11"/>
      <c r="D158" s="7" t="s">
        <v>23</v>
      </c>
      <c r="E158" s="42" t="s">
        <v>41</v>
      </c>
      <c r="F158" s="43">
        <v>40</v>
      </c>
      <c r="G158" s="43">
        <v>2.48</v>
      </c>
      <c r="H158" s="43">
        <v>0.32</v>
      </c>
      <c r="I158" s="43">
        <v>14.8</v>
      </c>
      <c r="J158" s="43">
        <v>60.46</v>
      </c>
      <c r="K158" s="44">
        <v>88</v>
      </c>
      <c r="L158" s="43">
        <v>3.11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6"/>
      <c r="E160" s="57"/>
      <c r="F160" s="58"/>
      <c r="G160" s="58"/>
      <c r="H160" s="58"/>
      <c r="I160" s="58"/>
      <c r="J160" s="58"/>
      <c r="K160" s="59"/>
      <c r="L160" s="58"/>
    </row>
    <row r="161" spans="1:12" ht="14.4" x14ac:dyDescent="0.3">
      <c r="A161" s="24"/>
      <c r="B161" s="17"/>
      <c r="C161" s="8"/>
      <c r="D161" s="18" t="s">
        <v>33</v>
      </c>
      <c r="E161" s="9"/>
      <c r="F161" s="19">
        <f>SUM(F155:F160)</f>
        <v>500</v>
      </c>
      <c r="G161" s="19">
        <f>SUM(G155:G160)</f>
        <v>16.419999999999998</v>
      </c>
      <c r="H161" s="19">
        <f>SUM(H155:H160)</f>
        <v>17.68</v>
      </c>
      <c r="I161" s="19">
        <f>SUM(I155:I160)</f>
        <v>72.38000000000001</v>
      </c>
      <c r="J161" s="19">
        <f>SUM(J155:J160)</f>
        <v>476.96</v>
      </c>
      <c r="K161" s="25"/>
      <c r="L161" s="19">
        <f>SUM(L155:L160)</f>
        <v>68.55</v>
      </c>
    </row>
    <row r="162" spans="1:12" ht="14.4" x14ac:dyDescent="0.3">
      <c r="A162" s="26">
        <f>A155</f>
        <v>2</v>
      </c>
      <c r="B162" s="13">
        <v>4</v>
      </c>
      <c r="C162" s="10" t="s">
        <v>25</v>
      </c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27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7" t="s">
        <v>28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 t="s">
        <v>29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31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32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4"/>
      <c r="B171" s="17"/>
      <c r="C171" s="8"/>
      <c r="D171" s="18" t="s">
        <v>33</v>
      </c>
      <c r="E171" s="9"/>
      <c r="F171" s="19">
        <f>SUM(F162:F170)</f>
        <v>0</v>
      </c>
      <c r="G171" s="19">
        <f>SUM(G162:G170)</f>
        <v>0</v>
      </c>
      <c r="H171" s="19">
        <f>SUM(H162:H170)</f>
        <v>0</v>
      </c>
      <c r="I171" s="19">
        <f>SUM(I162:I170)</f>
        <v>0</v>
      </c>
      <c r="J171" s="19">
        <f>SUM(J162:J170)</f>
        <v>0</v>
      </c>
      <c r="K171" s="25"/>
      <c r="L171" s="19">
        <f>SUM(L162:L170)</f>
        <v>0</v>
      </c>
    </row>
    <row r="172" spans="1:12" ht="14.4" x14ac:dyDescent="0.25">
      <c r="A172" s="29">
        <f>A155</f>
        <v>2</v>
      </c>
      <c r="B172" s="30">
        <f>B155</f>
        <v>4</v>
      </c>
      <c r="C172" s="60" t="s">
        <v>4</v>
      </c>
      <c r="D172" s="61"/>
      <c r="E172" s="31"/>
      <c r="F172" s="32">
        <f>F161+F171</f>
        <v>500</v>
      </c>
      <c r="G172" s="32">
        <f>G161+G171</f>
        <v>16.419999999999998</v>
      </c>
      <c r="H172" s="32">
        <f>H161+H171</f>
        <v>17.68</v>
      </c>
      <c r="I172" s="32">
        <f>I161+I171</f>
        <v>72.38000000000001</v>
      </c>
      <c r="J172" s="32">
        <f>J161+J171</f>
        <v>476.96</v>
      </c>
      <c r="K172" s="32"/>
      <c r="L172" s="32">
        <f>L161+L171</f>
        <v>68.55</v>
      </c>
    </row>
    <row r="173" spans="1:12" ht="14.4" x14ac:dyDescent="0.3">
      <c r="A173" s="20">
        <v>2</v>
      </c>
      <c r="B173" s="21">
        <v>5</v>
      </c>
      <c r="C173" s="22" t="s">
        <v>20</v>
      </c>
      <c r="D173" s="5" t="s">
        <v>21</v>
      </c>
      <c r="E173" s="53" t="s">
        <v>71</v>
      </c>
      <c r="F173" s="40">
        <v>270</v>
      </c>
      <c r="G173" s="40">
        <v>15.37</v>
      </c>
      <c r="H173" s="40">
        <v>14.89</v>
      </c>
      <c r="I173" s="40">
        <v>57.06</v>
      </c>
      <c r="J173" s="40">
        <v>470.1</v>
      </c>
      <c r="K173" s="54" t="s">
        <v>72</v>
      </c>
      <c r="L173" s="40">
        <v>60.27</v>
      </c>
    </row>
    <row r="174" spans="1:12" ht="14.4" x14ac:dyDescent="0.3">
      <c r="A174" s="23"/>
      <c r="B174" s="15"/>
      <c r="C174" s="11"/>
      <c r="D174" s="7" t="s">
        <v>22</v>
      </c>
      <c r="E174" s="55" t="s">
        <v>47</v>
      </c>
      <c r="F174" s="43">
        <v>200</v>
      </c>
      <c r="G174" s="43">
        <v>1.6</v>
      </c>
      <c r="H174" s="43">
        <v>1.1000000000000001</v>
      </c>
      <c r="I174" s="43">
        <v>8.6999999999999993</v>
      </c>
      <c r="J174" s="43">
        <v>50.9</v>
      </c>
      <c r="K174" s="44" t="s">
        <v>49</v>
      </c>
      <c r="L174" s="43">
        <v>7.77</v>
      </c>
    </row>
    <row r="175" spans="1:12" ht="14.4" x14ac:dyDescent="0.3">
      <c r="A175" s="23"/>
      <c r="B175" s="15"/>
      <c r="C175" s="11"/>
      <c r="D175" s="7" t="s">
        <v>23</v>
      </c>
      <c r="E175" s="42" t="s">
        <v>41</v>
      </c>
      <c r="F175" s="43">
        <v>30</v>
      </c>
      <c r="G175" s="43">
        <v>1.86</v>
      </c>
      <c r="H175" s="43">
        <v>0.26</v>
      </c>
      <c r="I175" s="43">
        <v>9.6</v>
      </c>
      <c r="J175" s="43">
        <v>44.6</v>
      </c>
      <c r="K175" s="44">
        <v>88</v>
      </c>
      <c r="L175" s="43">
        <v>2.33</v>
      </c>
    </row>
    <row r="176" spans="1:12" ht="14.4" x14ac:dyDescent="0.3">
      <c r="A176" s="23"/>
      <c r="B176" s="15"/>
      <c r="C176" s="11"/>
      <c r="D176" s="7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75" customHeight="1" x14ac:dyDescent="0.3">
      <c r="A179" s="24"/>
      <c r="B179" s="17"/>
      <c r="C179" s="8"/>
      <c r="D179" s="18" t="s">
        <v>33</v>
      </c>
      <c r="E179" s="9"/>
      <c r="F179" s="19">
        <f>SUM(F173:F178)</f>
        <v>500</v>
      </c>
      <c r="G179" s="19">
        <f>SUM(G173:G178)</f>
        <v>18.829999999999998</v>
      </c>
      <c r="H179" s="19">
        <f>SUM(H173:H178)</f>
        <v>16.25</v>
      </c>
      <c r="I179" s="19">
        <f>SUM(I173:I178)</f>
        <v>75.36</v>
      </c>
      <c r="J179" s="19">
        <f>SUM(J173:J178)</f>
        <v>565.6</v>
      </c>
      <c r="K179" s="25"/>
      <c r="L179" s="19">
        <f>SUM(L173:L178)</f>
        <v>70.37</v>
      </c>
    </row>
    <row r="180" spans="1:12" ht="14.4" x14ac:dyDescent="0.3">
      <c r="A180" s="26">
        <f>A173</f>
        <v>2</v>
      </c>
      <c r="B180" s="13">
        <v>5</v>
      </c>
      <c r="C180" s="10" t="s">
        <v>25</v>
      </c>
      <c r="D180" s="7" t="s">
        <v>26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27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28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7" t="s">
        <v>29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7" t="s">
        <v>30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7" t="s">
        <v>31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32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4"/>
      <c r="B189" s="17"/>
      <c r="C189" s="8"/>
      <c r="D189" s="18" t="s">
        <v>33</v>
      </c>
      <c r="E189" s="9"/>
      <c r="F189" s="19">
        <f>SUM(F180:F188)</f>
        <v>0</v>
      </c>
      <c r="G189" s="19">
        <f>SUM(G180:G188)</f>
        <v>0</v>
      </c>
      <c r="H189" s="19">
        <f>SUM(H180:H188)</f>
        <v>0</v>
      </c>
      <c r="I189" s="19">
        <f>SUM(I180:I188)</f>
        <v>0</v>
      </c>
      <c r="J189" s="19">
        <f>SUM(J180:J188)</f>
        <v>0</v>
      </c>
      <c r="K189" s="25"/>
      <c r="L189" s="19">
        <f>SUM(L180:L188)</f>
        <v>0</v>
      </c>
    </row>
    <row r="190" spans="1:12" ht="14.4" x14ac:dyDescent="0.25">
      <c r="A190" s="29">
        <f>A173</f>
        <v>2</v>
      </c>
      <c r="B190" s="30">
        <f>B173</f>
        <v>5</v>
      </c>
      <c r="C190" s="60" t="s">
        <v>4</v>
      </c>
      <c r="D190" s="61"/>
      <c r="E190" s="31"/>
      <c r="F190" s="32">
        <f>F179+F189</f>
        <v>500</v>
      </c>
      <c r="G190" s="32">
        <f>G179+G189</f>
        <v>18.829999999999998</v>
      </c>
      <c r="H190" s="32">
        <f>H179+H189</f>
        <v>16.25</v>
      </c>
      <c r="I190" s="32">
        <f>I179+I189</f>
        <v>75.36</v>
      </c>
      <c r="J190" s="32">
        <f>J179+J189</f>
        <v>565.6</v>
      </c>
      <c r="K190" s="32"/>
      <c r="L190" s="32">
        <f>L179+L189</f>
        <v>70.37</v>
      </c>
    </row>
    <row r="191" spans="1:12" x14ac:dyDescent="0.25">
      <c r="A191" s="27"/>
      <c r="B191" s="28"/>
      <c r="C191" s="62" t="s">
        <v>5</v>
      </c>
      <c r="D191" s="62"/>
      <c r="E191" s="62"/>
      <c r="F191" s="34">
        <f>(F24+F42+F61+F79+F98+F117+F136+F154+F172+F190)/(IF(F24=0,0,1)+IF(F42=0,0,1)+IF(F61=0,0,1)+IF(F79=0,0,1)+IF(F98=0,0,1)+IF(F117=0,0,1)+IF(F136=0,0,1)+IF(F154=0,0,1)+IF(F172=0,0,1)+IF(F190=0,0,1))</f>
        <v>507.1</v>
      </c>
      <c r="G191" s="34">
        <f>(G24+G42+G61+G79+G98+G117+G136+G154+G172+G190)/(IF(G24=0,0,1)+IF(G42=0,0,1)+IF(G61=0,0,1)+IF(G79=0,0,1)+IF(G98=0,0,1)+IF(G117=0,0,1)+IF(G136=0,0,1)+IF(G154=0,0,1)+IF(G172=0,0,1)+IF(G190=0,0,1))</f>
        <v>17.294999999999998</v>
      </c>
      <c r="H191" s="34">
        <f>(H24+H42+H61+H79+H98+H117+H136+H154+H172+H190)/(IF(H24=0,0,1)+IF(H42=0,0,1)+IF(H61=0,0,1)+IF(H79=0,0,1)+IF(H98=0,0,1)+IF(H117=0,0,1)+IF(H136=0,0,1)+IF(H154=0,0,1)+IF(H172=0,0,1)+IF(H190=0,0,1))</f>
        <v>18.058</v>
      </c>
      <c r="I191" s="34">
        <f>(I24+I42+I61+I79+I98+I117+I136+I154+I172+I190)/(IF(I24=0,0,1)+IF(I42=0,0,1)+IF(I61=0,0,1)+IF(I79=0,0,1)+IF(I98=0,0,1)+IF(I117=0,0,1)+IF(I136=0,0,1)+IF(I154=0,0,1)+IF(I172=0,0,1)+IF(I190=0,0,1))</f>
        <v>73.780999999999992</v>
      </c>
      <c r="J191" s="34">
        <f>(J24+J42+J61+J79+J98+J117+J136+J154+J172+J190)/(IF(J24=0,0,1)+IF(J42=0,0,1)+IF(J61=0,0,1)+IF(J79=0,0,1)+IF(J98=0,0,1)+IF(J117=0,0,1)+IF(J136=0,0,1)+IF(J154=0,0,1)+IF(J172=0,0,1)+IF(J190=0,0,1))</f>
        <v>524.49800000000005</v>
      </c>
      <c r="K191" s="34"/>
      <c r="L191" s="34">
        <f>(L24+L42+L61+L79+L98+L117+L136+L154+L172+L190)/(IF(L24=0,0,1)+IF(L42=0,0,1)+IF(L61=0,0,1)+IF(L79=0,0,1)+IF(L98=0,0,1)+IF(L117=0,0,1)+IF(L136=0,0,1)+IF(L154=0,0,1)+IF(L172=0,0,1)+IF(L190=0,0,1))</f>
        <v>68.533999999999992</v>
      </c>
    </row>
  </sheetData>
  <mergeCells count="14">
    <mergeCell ref="C1:E1"/>
    <mergeCell ref="H1:K1"/>
    <mergeCell ref="H2:K2"/>
    <mergeCell ref="C42:D42"/>
    <mergeCell ref="C61:D61"/>
    <mergeCell ref="C79:D79"/>
    <mergeCell ref="C98:D98"/>
    <mergeCell ref="C24:D24"/>
    <mergeCell ref="C191:E191"/>
    <mergeCell ref="C190:D190"/>
    <mergeCell ref="C117:D117"/>
    <mergeCell ref="C136:D136"/>
    <mergeCell ref="C154:D154"/>
    <mergeCell ref="C172:D17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2025-02-04T04:25:43Z</cp:lastPrinted>
  <dcterms:created xsi:type="dcterms:W3CDTF">2022-05-16T14:23:56Z</dcterms:created>
  <dcterms:modified xsi:type="dcterms:W3CDTF">2025-02-11T04:09:40Z</dcterms:modified>
</cp:coreProperties>
</file>